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方案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6" name="ID_4B8D315A334948DB8A9AFBAAB767B1E9"/>
        <xdr:cNvPicPr>
          <a:picLocks noChangeAspect="1"/>
        </xdr:cNvPicPr>
      </xdr:nvPicPr>
      <xdr:blipFill>
        <a:blip r:embed="rId1"/>
        <a:stretch>
          <a:fillRect/>
        </a:stretch>
      </xdr:blipFill>
      <xdr:spPr>
        <a:xfrm>
          <a:off x="3919220" y="9419590"/>
          <a:ext cx="1360170" cy="1114425"/>
        </a:xfrm>
        <a:prstGeom prst="rect">
          <a:avLst/>
        </a:prstGeom>
        <a:noFill/>
        <a:ln w="9525">
          <a:noFill/>
        </a:ln>
      </xdr:spPr>
    </xdr:pic>
  </etc:cellImage>
  <etc:cellImage>
    <xdr:pic>
      <xdr:nvPicPr>
        <xdr:cNvPr id="19" name="ID_3D5D6BD76D2F49078A0C23495A09C2A2"/>
        <xdr:cNvPicPr>
          <a:picLocks noChangeAspect="1"/>
        </xdr:cNvPicPr>
      </xdr:nvPicPr>
      <xdr:blipFill>
        <a:blip r:embed="rId2"/>
        <a:stretch>
          <a:fillRect/>
        </a:stretch>
      </xdr:blipFill>
      <xdr:spPr>
        <a:xfrm>
          <a:off x="4120515" y="7375525"/>
          <a:ext cx="947420" cy="1783715"/>
        </a:xfrm>
        <a:prstGeom prst="rect">
          <a:avLst/>
        </a:prstGeom>
        <a:noFill/>
        <a:ln w="9525">
          <a:noFill/>
        </a:ln>
      </xdr:spPr>
    </xdr:pic>
  </etc:cellImage>
  <etc:cellImage>
    <xdr:pic>
      <xdr:nvPicPr>
        <xdr:cNvPr id="18" name="ID_6908D5A015204C95AD5BA1203A9A1D17"/>
        <xdr:cNvPicPr>
          <a:picLocks noChangeAspect="1"/>
        </xdr:cNvPicPr>
      </xdr:nvPicPr>
      <xdr:blipFill>
        <a:blip r:embed="rId3"/>
        <a:stretch>
          <a:fillRect/>
        </a:stretch>
      </xdr:blipFill>
      <xdr:spPr>
        <a:xfrm>
          <a:off x="3874135" y="5732780"/>
          <a:ext cx="1398905" cy="1172845"/>
        </a:xfrm>
        <a:prstGeom prst="rect">
          <a:avLst/>
        </a:prstGeom>
        <a:noFill/>
        <a:ln w="9525">
          <a:noFill/>
        </a:ln>
      </xdr:spPr>
    </xdr:pic>
  </etc:cellImage>
  <etc:cellImage>
    <xdr:pic>
      <xdr:nvPicPr>
        <xdr:cNvPr id="10" name="ID_4C1EF6ECF71845C7897AE07BDBD39496"/>
        <xdr:cNvPicPr>
          <a:picLocks noChangeAspect="1"/>
        </xdr:cNvPicPr>
      </xdr:nvPicPr>
      <xdr:blipFill>
        <a:blip r:embed="rId4"/>
        <a:stretch>
          <a:fillRect/>
        </a:stretch>
      </xdr:blipFill>
      <xdr:spPr>
        <a:xfrm>
          <a:off x="3916045" y="2909570"/>
          <a:ext cx="880745" cy="1090930"/>
        </a:xfrm>
        <a:prstGeom prst="rect">
          <a:avLst/>
        </a:prstGeom>
        <a:noFill/>
        <a:ln w="9525">
          <a:noFill/>
        </a:ln>
      </xdr:spPr>
    </xdr:pic>
  </etc:cellImage>
  <etc:cellImage>
    <xdr:pic>
      <xdr:nvPicPr>
        <xdr:cNvPr id="4" name="ID_3DBC4A0ABDC449F898C7DC97AA0CCC02"/>
        <xdr:cNvPicPr>
          <a:picLocks noChangeAspect="1"/>
        </xdr:cNvPicPr>
      </xdr:nvPicPr>
      <xdr:blipFill>
        <a:blip r:embed="rId5"/>
        <a:stretch>
          <a:fillRect/>
        </a:stretch>
      </xdr:blipFill>
      <xdr:spPr>
        <a:xfrm>
          <a:off x="1663700" y="4199255"/>
          <a:ext cx="1212215" cy="1113155"/>
        </a:xfrm>
        <a:prstGeom prst="rect">
          <a:avLst/>
        </a:prstGeom>
        <a:noFill/>
        <a:ln w="9525">
          <a:noFill/>
        </a:ln>
      </xdr:spPr>
    </xdr:pic>
  </etc:cellImage>
  <etc:cellImage>
    <xdr:pic>
      <xdr:nvPicPr>
        <xdr:cNvPr id="3" name="ID_037ECF1BBE1649F8A80E4E2E216B7E23"/>
        <xdr:cNvPicPr>
          <a:picLocks noChangeAspect="1"/>
        </xdr:cNvPicPr>
      </xdr:nvPicPr>
      <xdr:blipFill>
        <a:blip r:embed="rId6"/>
        <a:stretch>
          <a:fillRect/>
        </a:stretch>
      </xdr:blipFill>
      <xdr:spPr>
        <a:xfrm>
          <a:off x="1539875" y="1216025"/>
          <a:ext cx="1553845" cy="1410970"/>
        </a:xfrm>
        <a:prstGeom prst="rect">
          <a:avLst/>
        </a:prstGeom>
        <a:noFill/>
        <a:ln w="9525">
          <a:noFill/>
        </a:ln>
      </xdr:spPr>
    </xdr:pic>
  </etc:cellImage>
</etc:cellImages>
</file>

<file path=xl/sharedStrings.xml><?xml version="1.0" encoding="utf-8"?>
<sst xmlns="http://schemas.openxmlformats.org/spreadsheetml/2006/main" count="54" uniqueCount="45">
  <si>
    <t>中山大学附属第一医院广西医院视光中心家具政府采购需求调查报价表</t>
  </si>
  <si>
    <t>序号</t>
  </si>
  <si>
    <t>名称</t>
  </si>
  <si>
    <t>效果图区域</t>
  </si>
  <si>
    <t>规格（mm）</t>
  </si>
  <si>
    <t>材质说明</t>
  </si>
  <si>
    <t>数量</t>
  </si>
  <si>
    <t>单价</t>
  </si>
  <si>
    <t>单位</t>
  </si>
  <si>
    <t>总价</t>
  </si>
  <si>
    <t>现场响应时
需要提供的样品</t>
  </si>
  <si>
    <t>组合沙发（包含1张小圆桌+2张小圆凳）</t>
  </si>
  <si>
    <t>约4970*2785*700</t>
  </si>
  <si>
    <t>实木框架+45密度海棉+优质西皮+五金脚</t>
  </si>
  <si>
    <t>套</t>
  </si>
  <si>
    <t>沙发皮质及颜色样品</t>
  </si>
  <si>
    <t>接待休闲椅</t>
  </si>
  <si>
    <t>标准</t>
  </si>
  <si>
    <t>铝合金脚可升降，医用无菌皮革包裹定型海绵，颜色按照院方的需求</t>
  </si>
  <si>
    <t>张</t>
  </si>
  <si>
    <t>椅子皮质及颜色样品</t>
  </si>
  <si>
    <t>收银台</t>
  </si>
  <si>
    <t>约600*600*750</t>
  </si>
  <si>
    <t xml:space="preserve">材质采用E0级约15mm多层板，表面贴木皮清漆处理，边框采用约1.5mm厚201不锈钢，不锈钢表面为不锈钢电镀钛金内设置led灯带（白光约6000k），颜色按照院方的需求
</t>
  </si>
  <si>
    <t>柜身材质及颜色样品。金属边框材质及颜色样品</t>
  </si>
  <si>
    <t>矮柜A</t>
  </si>
  <si>
    <t>约1500*600*1000</t>
  </si>
  <si>
    <t xml:space="preserve">材质采用E0级约15mm多层板，表面贴木皮清漆处理，边框采用约1.5mm厚201不锈钢，约8mm超白钢化玻璃，不锈钢表面为不锈钢电镀钛金内设置led灯带（白光约6000k），颜色按照院方的需求
</t>
  </si>
  <si>
    <t>组</t>
  </si>
  <si>
    <t>玻璃台面样品</t>
  </si>
  <si>
    <t>矮柜B</t>
  </si>
  <si>
    <t>约1200*600*1000（左边做半圆）</t>
  </si>
  <si>
    <t>/</t>
  </si>
  <si>
    <t>矮柜C</t>
  </si>
  <si>
    <t>约1500*600*1000（右边边做半圆）</t>
  </si>
  <si>
    <t>高柜</t>
  </si>
  <si>
    <t>约1650*300*2400（含150宽镜子）</t>
  </si>
  <si>
    <t>柜面材质及颜色样品</t>
  </si>
  <si>
    <t>约1800*300*2400
（含500宽镜子）</t>
  </si>
  <si>
    <t>金属边框材质及颜色样品</t>
  </si>
  <si>
    <t>牛仔门</t>
  </si>
  <si>
    <t>约700*750</t>
  </si>
  <si>
    <t xml:space="preserve">材质采用E0级约15mm多层板，表面贴木皮清漆处理。颜色按照院方的需求
</t>
  </si>
  <si>
    <t>合计（元）</t>
  </si>
  <si>
    <t xml:space="preserve">①▲脚架符合GB/T10125-2021《人造气氛腐蚀试验盐雾试验》、QB/T4767-2014《家具用钢构件》、GB/T6461-2002《金属基体上金属和其他无机覆盖层经腐蚀实验后的试样和试件的评级》、GB/T3325-2024《金属家具通用技术条件》铅笔硬度H，附着力≥1级；铅&lt;5mg/kg、镉&lt;5mg/kg，铬&lt;5mg/kg，汞&lt;5mg/kg；铜加速乙酸盐雾(CASS）保护评级10级、外观评级10级。采用医用级PU皮，▲皮革符合GB/T 16799-2018、QB/T 2727-2017、GB/T 39452-2020、QB/T 2714-2018、QB/T2726-2005、QB/T 4198-2011、GB/T 22807-2008、GB/T 22930-2008标准，干擦500次，≥4级，湿擦250次，≥3/4级，碱性汗液80次，≥3/4级，耐光性≥5级，涂层粘着牢度≥2.5N/10mm,耐折牢度(50000次)无裂纹，撕裂力≥20N,气味≤3级，PH稀释差≤0.7,游离甲醛≤150.0mg/kg,六价铬(Cr)≤5.0mg/kg,镉(Cd)≤0.1mg/kg,汞(Hg)≤0.02mg/kg,锑(Sb)≤30.0mg/kg,铅(Pb)≤0.8mg/kg,砷(As)≤1.0mg/kg,镍(Ni)≤4.0mg/kg,钴(Co)≤4.0mg/kg,铜(Cu)≤50.0mg/kg,可分解出致癌芳香胺的染料≤30.0mg/kg。
②海绵符合GB/T10802-2023《通用软质聚氨酯泡沫塑料》QB/T2280-2016《办公家具 办公椅》GB/T2912.2-2009《纺织品 甲醛的测定 第2部分：释放甲醛（蒸气吸收法）》GB/T10807-2006《软质泡沫聚合材料 硬度的测定（压陷法）》GB/T6343-2009《泡沫塑料及橡胶 表观密度的测定》外观检测色泽、气孔、裂缝、污渍均未见缺陷；回弹率≥35%；75%压缩永久变形≤8%；65%/25%压陷比≥1.8；灰分≤2.75%;拉伸强度≥90kPa;断裂伸长率≥100%；撕裂强度≥1.8N/cm；干热老化后拉伸强度≥55kPa；干热老化拉伸强度变化率≤±30%；湿热老化后拉伸强度≥55kPa；湿热老化拉伸强度变化率≤±30%；表观密度≥25kg/m3；甲醛含量未检出；
③▲沙发符合QB/T1952.1-2023《软体家具沙发》，符合座面对称度、背面对称度检测，面料应保持清洁，无破损、皮革面料应无表面龟裂，面料缝线应：（1）无跳针或明显浮线（2）无断线或脱线现象或外露线头，嵌线应圆滑顺直及圆弧处均匀对称，面料的包覆应：（1）松紧均匀无明显松弛现象；（2）对称工艺皱折线条应对称均匀，安装应配合严密牢固，安装固定孔（选择孔除外）不应漏拧，连接螺钉或少件，五金件及其配件使用应灵活，沙发座背及扶手耐久性C级，座面压缩量a≥65mm,座面压缩量≤85mm，沙发在正常使用中应无尖锐物体穿出，座面或靠背等部位，座面与扶手或靠背之间的间隙缝内，徒手伸入后应无刃口、毛刺等，外露部件应无刃口或毛刺，甲醛释放量未检出，苯、甲苯未检出，二甲苯、总挥发性有机化合物检测达A级，24种可分解致癌芳香胺染料未检出，多溴联苯、多溴二苯醚未检出。
④休闲椅▲椅腿（铝合金压铸件）符合GB/T228.1-2021《金属材料拉仲试验第1部分：室温试验方法》抗拉强度Rm≥320N/mm²；规定非比例延伸强度Rp0.2≥280N/mm²；断后伸长率A≥22%
2.医用无菌皮革包裹定型海绵，▲海绵符合GB/T10802-2023《通用软质聚氨酯泡沫塑料》QB/T2280-2016《办公家具 办公椅》GB/T2912.2-2009《纺织品 甲醛的测定 第2部分：释放甲醛（蒸气吸收法）》GB/T10807-2006《软质泡沫聚合材料 硬度的测定（压陷法）》GB/T6343-2009《泡沫塑料及橡胶 表观密度的测定》外观检测色泽、气孔、裂缝、污渍均未见缺陷；回弹率≥35%；75%压缩永久变形≤8%；65%/25%压陷比≥1.8；灰分≤2.75%;拉伸强度≥90kPa;断裂伸长率≥100%；撕裂强度≥1.8N/cm；干热老化后拉伸强度≥55kPa；干热老化拉伸强度变化率≤±30%；湿热老化后拉伸强度≥55kPa；湿热老化拉伸强度变化率≤±30%；表观密度≥25kg/m3；甲醛含量未检出；▲皮革符合GB/T 16799-2018、QB/T 2727-2017、GB/T 39452-2020、QB/T 2714-2018、QB/T2726-2005、QB/T 4198-2011、GB/T 22807-2008、GB/T 22930-2008标准，干擦500次，≥4级，湿擦250次，≥3/4级，碱性汗液80次，≥3/4级，耐光性≥5级，涂层粘着牢度≥2.5N/10mm,耐折牢度(50000次)无裂纹，撕裂力≥20N,气味≤3级，PH稀释差≤0.7,游离甲醛≤150.0mg/kg,六价铬(Cr)≤5.0mg/kg,镉(Cd)≤0.1mg/kg,汞(Hg)≤0.02mg/kg,锑(Sb)≤30.0mg/kg,铅(Pb)≤0.8mg/kg,砷(As)≤1.0mg/kg,镍(Ni)≤4.0mg/kg,钴(Co)≤4.0mg/kg,铜(Cu)≤50.0mg/kg,可分解出致癌芳香胺的染料≤30.0mg/kg。
⑤▲休闲椅：符合QB/T2280-2016《办公家具办公椅》；GB 17927-2024《家具阻燃性能安全技术规范》；GB18584-2024《家具中有害物质限量》；GB/T 35607-2024《绿色产品评价家具》，含主要尺寸、形状和位置公差检测合格，外观要求含：塑料件外观、软、硬包件外观、木制件外观要求、金属件外观、涂层和镀层、其他外观要求检测项目并检测合格，座面密度≥28kg/m³，回弹性≥40%，75%压缩永久变形≤10%，干摩擦色牢度≥4级，附着力1级以上，耐盐雾试验合格，力学性能检测含：稳定性、座面冲击、扶手垂直向下静载荷、扶手水平静载荷、脚轮往复磨损、底座静载荷、椅背往复耐久性、倾斜机构、座面回转耐久性、座面耐久性、跌落等检测内容并检测合格，阻燃Ⅱ级，通过模拟火柴火焰引燃试验，办公椅甲醛释放量不应大于0.120mg/m2 h，TVOC未检出，基本安全、密封性能、耐高低温性能、循环寿命（50000次）检测合格，苯、甲苯、二甲苯、总挥发性有机化合物（TVOC）未检出，锑（Sb)、砷(As)、镉(Cd)、铬（Cr)、铅(Pb)、汞(Hg)、硒（Se)未检出
⑥▲多层板符合GB 18580-2017、GB/T 17657-2022、GB/T 19367-2022、GB/T 29899-2024、GB/T 39600-2021、GB/T 9846-2015标准
⑦▲浸渍胶膜纸饰面中纤板：符合GB 18580-2017、GB/T 15102-2017、GB/T 17657-2022、GB/T19367-2022、GB/T 29899-2024、GB/T 39600-2021、GB/T 17657-2022标准长度偏差±2mm/m,宽度偏差±2mm/m,厚度偏差≤±0.3mm,垂直度≤2mm/m,边缘直度≤1mm/m,平整度≤1mm/m,密度0.65-0.80g/cm³,静曲强度≥23Mpa,弹性模量≥1800Mpa,内结合强度≥0.40Mpa,表面胶合强度≥0.60Mpa,甲醛释放量≤0.05mg/m³；
⑧▲水性漆符合GB 18581-2020标准，VOC含量≤550g/L,可溶性重金属含量，Cd含量≤75mg/kg,Cr含量≤60mg/kg,Hg含量≤60mg/Kg,乙二醇醚及醚酯总和含量(限乙二醇甲醚、乙二   醇甲醚醋酸酯、乙二醇乙醚、乙二醇乙醚醋酸酯、乙二醇二甲醚、乙二醇二乙醚、二乙二醇二甲醚、 三乙二醇二甲醚)≤300mg/kg,苯含量≤0.1,甲苯与二甲苯(含乙苯)总和含量≤20,多环芳经总   和含量(限萘、蒽)≤200mg/kg,游离二异氰酸酯总和含量≤0.2,卤代烃总和含量≤0.1；
⑨▲导轨符合GB/T 3325-2024《金属家具通用技术条件》QB/T 3827-1999《轻工产品金属镀层和化学处理层的耐腐蚀试验方法乙酸盐雾试验（ASS）法》QB/T 3832-1999《轻工产品金属镀层腐蚀试验结果的评价》GB/T 10125-2021《人造气氛腐蚀试验 盐雾试验》GB/T 6461-2002 《金属基体上金属和其他 无机覆盖层 经腐蚀试验后的试样和试件的评级》QB/T 2454-2013《家具五金 抽屉导轨》外观性能要求；金属件表面应无剥落、返锈、毛刺，检测合格，乙酸盐雾，镀层本身的耐腐蚀等级不低于9级:镀层对基体的保护等级不低于9级，24h。铜加速乙酸盐雾试验周期24h。外观评级(RA)10级，保护评级(Rp) 不低于10。耐久性不低于70000次检测合格实测做8万次，垂直向下静载荷200N检测合格，水平侧向静载荷100N检测合格
备注：
1、带▲的为实质性参数，若无法响应（包括无法提供所有需要的检测报告）则视为报价无效。
2、成交供应商需缴纳履约保证金（按成交金额的一定比例缴纳，中小微企业按2%缴纳（需提供中小微企业证明），其它企业按5%缴纳），在承诺的质保期期满后无息退还给成交供应商。
3、报价包括各种税金、运输费、搬运费（运至院方指定的楼层和科室）、材料费、人工费、安装费等一切费用。
4、成交供应商保证向采购人提供的货物是全新、完整、未使用过的，成交供应商若提供的产品不符合参数要求、与提供的样品不符或有质量问题，院方有权拒收并有权要求供应商更换，产生的费用由成交人承担。
5、报价超过控制价则报价视为无效处理。
6、要求供应商承诺的质保期大于等于5年，供货期（包括订货、配送、安装）小于等于28个日历日，否则按无效报价处理。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</si>
</sst>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1"/>
      <color rgb="FFFF0000"/>
      <name val="宋体"/>
      <charset val="134"/>
      <scheme val="minor"/>
    </font>
    <font>
      <sz val="11"/>
      <name val="宋体"/>
      <charset val="134"/>
    </font>
    <font>
      <b/>
      <sz val="20"/>
      <name val="Microsoft YaHei"/>
      <charset val="134"/>
    </font>
    <font>
      <b/>
      <sz val="11"/>
      <name val="Microsoft YaHei"/>
      <charset val="134"/>
    </font>
    <font>
      <sz val="10"/>
      <name val="Microsoft YaHei"/>
      <charset val="134"/>
    </font>
    <font>
      <sz val="11"/>
      <name val="Microsoft YaHei"/>
      <charset val="134"/>
    </font>
    <font>
      <b/>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1" applyNumberFormat="0" applyAlignment="0" applyProtection="0">
      <alignment vertical="center"/>
    </xf>
    <xf numFmtId="0" fontId="19" fillId="6" borderId="10" applyNumberFormat="0" applyAlignment="0" applyProtection="0">
      <alignment vertical="center"/>
    </xf>
    <xf numFmtId="0" fontId="20" fillId="7"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xf numFmtId="0" fontId="0" fillId="0" borderId="0"/>
    <xf numFmtId="0" fontId="29" fillId="0" borderId="0"/>
  </cellStyleXfs>
  <cellXfs count="28">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2" borderId="2" xfId="50" applyFont="1" applyFill="1" applyBorder="1" applyAlignment="1">
      <alignment horizontal="center" vertical="center" wrapText="1"/>
    </xf>
    <xf numFmtId="0" fontId="6" fillId="2" borderId="2" xfId="50" applyFont="1" applyFill="1" applyBorder="1" applyAlignment="1">
      <alignment horizontal="left" vertical="center" wrapText="1"/>
    </xf>
    <xf numFmtId="0" fontId="6" fillId="2" borderId="2" xfId="51" applyFont="1" applyFill="1" applyBorder="1" applyAlignment="1">
      <alignment horizontal="center" vertical="center" wrapText="1"/>
    </xf>
    <xf numFmtId="0" fontId="6" fillId="3" borderId="2" xfId="50" applyFont="1" applyFill="1" applyBorder="1" applyAlignment="1" applyProtection="1">
      <alignment horizontal="center" vertical="center" wrapText="1"/>
    </xf>
    <xf numFmtId="0" fontId="6" fillId="3" borderId="2" xfId="51" applyFont="1" applyFill="1" applyBorder="1" applyAlignment="1" applyProtection="1">
      <alignment horizontal="center" vertical="center" wrapText="1"/>
    </xf>
    <xf numFmtId="0" fontId="8" fillId="2" borderId="2" xfId="50"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left" vertical="top" wrapText="1"/>
    </xf>
    <xf numFmtId="0" fontId="6" fillId="0" borderId="2" xfId="0" applyFont="1" applyBorder="1" applyAlignment="1">
      <alignment horizontal="center"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Sheet1"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J28"/>
  <sheetViews>
    <sheetView tabSelected="1" workbookViewId="0">
      <selection activeCell="A1" sqref="A1:J1"/>
    </sheetView>
  </sheetViews>
  <sheetFormatPr defaultColWidth="9" defaultRowHeight="14.4"/>
  <cols>
    <col min="1" max="1" width="8.67592592592593" style="4" customWidth="1"/>
    <col min="2" max="2" width="13.3518518518519" style="4" customWidth="1"/>
    <col min="3" max="3" width="20.6296296296296" style="4" customWidth="1"/>
    <col min="4" max="4" width="37.1111111111111" style="5" customWidth="1"/>
    <col min="5" max="5" width="50.6296296296296" style="6" customWidth="1"/>
    <col min="6" max="6" width="8.67592592592593" style="4" customWidth="1"/>
    <col min="7" max="7" width="10.0092592592593" style="5" customWidth="1"/>
    <col min="8" max="8" width="8.67592592592593" style="4" customWidth="1"/>
    <col min="9" max="9" width="11.0092592592593" style="4" customWidth="1"/>
    <col min="10" max="10" width="20.6296296296296" style="2" customWidth="1"/>
    <col min="11" max="16384" width="9" style="2"/>
  </cols>
  <sheetData>
    <row r="1" ht="43" customHeight="1" spans="1:10">
      <c r="A1" s="7" t="s">
        <v>0</v>
      </c>
      <c r="B1" s="8"/>
      <c r="C1" s="8"/>
      <c r="D1" s="8"/>
      <c r="E1" s="8"/>
      <c r="F1" s="8"/>
      <c r="G1" s="8"/>
      <c r="H1" s="8"/>
      <c r="I1" s="8"/>
      <c r="J1" s="8"/>
    </row>
    <row r="2" ht="45" customHeight="1" spans="1:10">
      <c r="A2" s="9" t="s">
        <v>1</v>
      </c>
      <c r="B2" s="9" t="s">
        <v>2</v>
      </c>
      <c r="C2" s="9" t="s">
        <v>3</v>
      </c>
      <c r="D2" s="9" t="s">
        <v>4</v>
      </c>
      <c r="E2" s="9" t="s">
        <v>5</v>
      </c>
      <c r="F2" s="9" t="s">
        <v>6</v>
      </c>
      <c r="G2" s="9" t="s">
        <v>7</v>
      </c>
      <c r="H2" s="9" t="s">
        <v>8</v>
      </c>
      <c r="I2" s="9" t="s">
        <v>9</v>
      </c>
      <c r="J2" s="9" t="s">
        <v>10</v>
      </c>
    </row>
    <row r="3" s="1" customFormat="1" ht="120" customHeight="1" spans="1:10">
      <c r="A3" s="10">
        <v>1</v>
      </c>
      <c r="B3" s="10" t="s">
        <v>11</v>
      </c>
      <c r="C3" s="10" t="str">
        <f>_xlfn.DISPIMG("ID_037ECF1BBE1649F8A80E4E2E216B7E23",1)</f>
        <v>=DISPIMG("ID_037ECF1BBE1649F8A80E4E2E216B7E23",1)</v>
      </c>
      <c r="D3" s="11" t="s">
        <v>12</v>
      </c>
      <c r="E3" s="12" t="s">
        <v>13</v>
      </c>
      <c r="F3" s="11">
        <v>1</v>
      </c>
      <c r="G3" s="11"/>
      <c r="H3" s="11" t="s">
        <v>14</v>
      </c>
      <c r="I3" s="11"/>
      <c r="J3" s="13" t="s">
        <v>15</v>
      </c>
    </row>
    <row r="4" s="2" customFormat="1" ht="96" customHeight="1" spans="1:10">
      <c r="A4" s="11">
        <v>2</v>
      </c>
      <c r="B4" s="11" t="s">
        <v>16</v>
      </c>
      <c r="C4" s="11" t="str">
        <f>_xlfn.DISPIMG("ID_4C1EF6ECF71845C7897AE07BDBD39496",1)</f>
        <v>=DISPIMG("ID_4C1EF6ECF71845C7897AE07BDBD39496",1)</v>
      </c>
      <c r="D4" s="11" t="s">
        <v>17</v>
      </c>
      <c r="E4" s="12" t="s">
        <v>18</v>
      </c>
      <c r="F4" s="11">
        <v>4</v>
      </c>
      <c r="G4" s="11"/>
      <c r="H4" s="11" t="s">
        <v>19</v>
      </c>
      <c r="I4" s="11"/>
      <c r="J4" s="13" t="s">
        <v>20</v>
      </c>
    </row>
    <row r="5" s="2" customFormat="1" ht="99" customHeight="1" spans="1:10">
      <c r="A5" s="11">
        <v>3</v>
      </c>
      <c r="B5" s="14" t="s">
        <v>21</v>
      </c>
      <c r="C5" s="14" t="str">
        <f>_xlfn.DISPIMG("ID_3DBC4A0ABDC449F898C7DC97AA0CCC02",1)</f>
        <v>=DISPIMG("ID_3DBC4A0ABDC449F898C7DC97AA0CCC02",1)</v>
      </c>
      <c r="D5" s="14" t="s">
        <v>22</v>
      </c>
      <c r="E5" s="15" t="s">
        <v>23</v>
      </c>
      <c r="F5" s="16">
        <v>1</v>
      </c>
      <c r="G5" s="11"/>
      <c r="H5" s="11" t="s">
        <v>19</v>
      </c>
      <c r="I5" s="11"/>
      <c r="J5" s="13" t="s">
        <v>24</v>
      </c>
    </row>
    <row r="6" s="2" customFormat="1" ht="40" customHeight="1" spans="1:10">
      <c r="A6" s="11">
        <v>4</v>
      </c>
      <c r="B6" s="17" t="s">
        <v>25</v>
      </c>
      <c r="C6" s="14" t="str">
        <f>_xlfn.DISPIMG("ID_6908D5A015204C95AD5BA1203A9A1D17",1)</f>
        <v>=DISPIMG("ID_6908D5A015204C95AD5BA1203A9A1D17",1)</v>
      </c>
      <c r="D6" s="17" t="s">
        <v>26</v>
      </c>
      <c r="E6" s="15" t="s">
        <v>27</v>
      </c>
      <c r="F6" s="18">
        <v>8</v>
      </c>
      <c r="G6" s="11"/>
      <c r="H6" s="11" t="s">
        <v>28</v>
      </c>
      <c r="I6" s="11"/>
      <c r="J6" s="13" t="s">
        <v>29</v>
      </c>
    </row>
    <row r="7" s="2" customFormat="1" ht="33" customHeight="1" spans="1:10">
      <c r="A7" s="11">
        <v>5</v>
      </c>
      <c r="B7" s="17" t="s">
        <v>30</v>
      </c>
      <c r="C7" s="14"/>
      <c r="D7" s="17" t="s">
        <v>31</v>
      </c>
      <c r="E7" s="14"/>
      <c r="F7" s="17">
        <v>1</v>
      </c>
      <c r="G7" s="11"/>
      <c r="H7" s="11" t="s">
        <v>28</v>
      </c>
      <c r="I7" s="11"/>
      <c r="J7" s="13" t="s">
        <v>32</v>
      </c>
    </row>
    <row r="8" s="2" customFormat="1" ht="36" customHeight="1" spans="1:10">
      <c r="A8" s="11">
        <v>6</v>
      </c>
      <c r="B8" s="17" t="s">
        <v>33</v>
      </c>
      <c r="C8" s="14"/>
      <c r="D8" s="17" t="s">
        <v>34</v>
      </c>
      <c r="E8" s="14"/>
      <c r="F8" s="17">
        <v>1</v>
      </c>
      <c r="G8" s="11"/>
      <c r="H8" s="11" t="s">
        <v>28</v>
      </c>
      <c r="I8" s="11"/>
      <c r="J8" s="13" t="s">
        <v>32</v>
      </c>
    </row>
    <row r="9" s="3" customFormat="1" ht="51.75" customHeight="1" spans="1:10">
      <c r="A9" s="11">
        <v>7</v>
      </c>
      <c r="B9" s="14" t="s">
        <v>35</v>
      </c>
      <c r="C9" s="19" t="str">
        <f>_xlfn.DISPIMG("ID_3D5D6BD76D2F49078A0C23495A09C2A2",1)</f>
        <v>=DISPIMG("ID_3D5D6BD76D2F49078A0C23495A09C2A2",1)</v>
      </c>
      <c r="D9" s="17" t="s">
        <v>36</v>
      </c>
      <c r="E9" s="15" t="s">
        <v>23</v>
      </c>
      <c r="F9" s="17">
        <v>9</v>
      </c>
      <c r="G9" s="11"/>
      <c r="H9" s="11" t="s">
        <v>28</v>
      </c>
      <c r="I9" s="11"/>
      <c r="J9" s="13" t="s">
        <v>37</v>
      </c>
    </row>
    <row r="10" s="3" customFormat="1" ht="68.25" customHeight="1" spans="1:10">
      <c r="A10" s="11">
        <v>8</v>
      </c>
      <c r="B10" s="14"/>
      <c r="C10" s="19"/>
      <c r="D10" s="17" t="s">
        <v>38</v>
      </c>
      <c r="E10" s="14"/>
      <c r="F10" s="17">
        <v>1</v>
      </c>
      <c r="G10" s="11"/>
      <c r="H10" s="11" t="s">
        <v>28</v>
      </c>
      <c r="I10" s="11"/>
      <c r="J10" s="13" t="s">
        <v>39</v>
      </c>
    </row>
    <row r="11" s="2" customFormat="1" ht="108" customHeight="1" spans="1:10">
      <c r="A11" s="11">
        <v>9</v>
      </c>
      <c r="B11" s="14" t="s">
        <v>40</v>
      </c>
      <c r="C11" s="14" t="str">
        <f>_xlfn.DISPIMG("ID_4B8D315A334948DB8A9AFBAAB767B1E9",1)</f>
        <v>=DISPIMG("ID_4B8D315A334948DB8A9AFBAAB767B1E9",1)</v>
      </c>
      <c r="D11" s="14" t="s">
        <v>41</v>
      </c>
      <c r="E11" s="15" t="s">
        <v>42</v>
      </c>
      <c r="F11" s="20">
        <v>2</v>
      </c>
      <c r="G11" s="21"/>
      <c r="H11" s="21" t="s">
        <v>28</v>
      </c>
      <c r="I11" s="21"/>
      <c r="J11" s="22" t="s">
        <v>37</v>
      </c>
    </row>
    <row r="12" ht="22.5" customHeight="1" spans="1:10">
      <c r="A12" s="23" t="s">
        <v>43</v>
      </c>
      <c r="B12" s="24"/>
      <c r="C12" s="24"/>
      <c r="D12" s="24"/>
      <c r="E12" s="25"/>
      <c r="F12" s="21"/>
      <c r="G12" s="21"/>
      <c r="H12" s="21"/>
      <c r="I12" s="21"/>
      <c r="J12" s="21"/>
    </row>
    <row r="13" ht="45.15" customHeight="1" spans="1:10">
      <c r="A13" s="26" t="s">
        <v>44</v>
      </c>
      <c r="B13" s="26"/>
      <c r="C13" s="26"/>
      <c r="D13" s="27"/>
      <c r="E13" s="26"/>
      <c r="F13" s="26"/>
      <c r="G13" s="26"/>
      <c r="H13" s="26"/>
      <c r="I13" s="26"/>
      <c r="J13" s="26"/>
    </row>
    <row r="14" ht="45.15" customHeight="1" spans="1:10">
      <c r="A14" s="26"/>
      <c r="B14" s="26"/>
      <c r="C14" s="26"/>
      <c r="D14" s="27"/>
      <c r="E14" s="26"/>
      <c r="F14" s="26"/>
      <c r="G14" s="26"/>
      <c r="H14" s="26"/>
      <c r="I14" s="26"/>
      <c r="J14" s="26"/>
    </row>
    <row r="15" ht="45.15" customHeight="1" spans="1:10">
      <c r="A15" s="26"/>
      <c r="B15" s="26"/>
      <c r="C15" s="26"/>
      <c r="D15" s="27"/>
      <c r="E15" s="26"/>
      <c r="F15" s="26"/>
      <c r="G15" s="26"/>
      <c r="H15" s="26"/>
      <c r="I15" s="26"/>
      <c r="J15" s="26"/>
    </row>
    <row r="16" ht="45.15" customHeight="1" spans="1:10">
      <c r="A16" s="26"/>
      <c r="B16" s="26"/>
      <c r="C16" s="26"/>
      <c r="D16" s="27"/>
      <c r="E16" s="26"/>
      <c r="F16" s="26"/>
      <c r="G16" s="26"/>
      <c r="H16" s="26"/>
      <c r="I16" s="26"/>
      <c r="J16" s="26"/>
    </row>
    <row r="17" ht="45.15" customHeight="1" spans="1:10">
      <c r="A17" s="26"/>
      <c r="B17" s="26"/>
      <c r="C17" s="26"/>
      <c r="D17" s="27"/>
      <c r="E17" s="26"/>
      <c r="F17" s="26"/>
      <c r="G17" s="26"/>
      <c r="H17" s="26"/>
      <c r="I17" s="26"/>
      <c r="J17" s="26"/>
    </row>
    <row r="18" ht="45.15" customHeight="1" spans="1:10">
      <c r="A18" s="26"/>
      <c r="B18" s="26"/>
      <c r="C18" s="26"/>
      <c r="D18" s="27"/>
      <c r="E18" s="26"/>
      <c r="F18" s="26"/>
      <c r="G18" s="26"/>
      <c r="H18" s="26"/>
      <c r="I18" s="26"/>
      <c r="J18" s="26"/>
    </row>
    <row r="19" ht="45.15" customHeight="1" spans="1:10">
      <c r="A19" s="26"/>
      <c r="B19" s="26"/>
      <c r="C19" s="26"/>
      <c r="D19" s="27"/>
      <c r="E19" s="26"/>
      <c r="F19" s="26"/>
      <c r="G19" s="26"/>
      <c r="H19" s="26"/>
      <c r="I19" s="26"/>
      <c r="J19" s="26"/>
    </row>
    <row r="20" ht="45.15" customHeight="1" spans="1:10">
      <c r="A20" s="26"/>
      <c r="B20" s="26"/>
      <c r="C20" s="26"/>
      <c r="D20" s="27"/>
      <c r="E20" s="26"/>
      <c r="F20" s="26"/>
      <c r="G20" s="26"/>
      <c r="H20" s="26"/>
      <c r="I20" s="26"/>
      <c r="J20" s="26"/>
    </row>
    <row r="21" ht="45.15" customHeight="1" spans="1:10">
      <c r="A21" s="26"/>
      <c r="B21" s="26"/>
      <c r="C21" s="26"/>
      <c r="D21" s="27"/>
      <c r="E21" s="26"/>
      <c r="F21" s="26"/>
      <c r="G21" s="26"/>
      <c r="H21" s="26"/>
      <c r="I21" s="26"/>
      <c r="J21" s="26"/>
    </row>
    <row r="22" ht="45.15" customHeight="1" spans="1:10">
      <c r="A22" s="26"/>
      <c r="B22" s="26"/>
      <c r="C22" s="26"/>
      <c r="D22" s="27"/>
      <c r="E22" s="26"/>
      <c r="F22" s="26"/>
      <c r="G22" s="26"/>
      <c r="H22" s="26"/>
      <c r="I22" s="26"/>
      <c r="J22" s="26"/>
    </row>
    <row r="23" ht="45.15" customHeight="1" spans="1:10">
      <c r="A23" s="26"/>
      <c r="B23" s="26"/>
      <c r="C23" s="26"/>
      <c r="D23" s="27"/>
      <c r="E23" s="26"/>
      <c r="F23" s="26"/>
      <c r="G23" s="26"/>
      <c r="H23" s="26"/>
      <c r="I23" s="26"/>
      <c r="J23" s="26"/>
    </row>
    <row r="24" ht="45.15" customHeight="1" spans="1:10">
      <c r="A24" s="26"/>
      <c r="B24" s="26"/>
      <c r="C24" s="26"/>
      <c r="D24" s="27"/>
      <c r="E24" s="26"/>
      <c r="F24" s="26"/>
      <c r="G24" s="26"/>
      <c r="H24" s="26"/>
      <c r="I24" s="26"/>
      <c r="J24" s="26"/>
    </row>
    <row r="25" ht="45.15" customHeight="1" spans="1:10">
      <c r="A25" s="26"/>
      <c r="B25" s="26"/>
      <c r="C25" s="26"/>
      <c r="D25" s="27"/>
      <c r="E25" s="26"/>
      <c r="F25" s="26"/>
      <c r="G25" s="26"/>
      <c r="H25" s="26"/>
      <c r="I25" s="26"/>
      <c r="J25" s="26"/>
    </row>
    <row r="26" ht="45.15" customHeight="1" spans="1:10">
      <c r="A26" s="26"/>
      <c r="B26" s="26"/>
      <c r="C26" s="26"/>
      <c r="D26" s="27"/>
      <c r="E26" s="26"/>
      <c r="F26" s="26"/>
      <c r="G26" s="26"/>
      <c r="H26" s="26"/>
      <c r="I26" s="26"/>
      <c r="J26" s="26"/>
    </row>
    <row r="27" ht="12" customHeight="1" spans="1:10">
      <c r="A27" s="26"/>
      <c r="B27" s="26"/>
      <c r="C27" s="26"/>
      <c r="D27" s="27"/>
      <c r="E27" s="26"/>
      <c r="F27" s="26"/>
      <c r="G27" s="26"/>
      <c r="H27" s="26"/>
      <c r="I27" s="26"/>
      <c r="J27" s="26"/>
    </row>
    <row r="28" ht="39" hidden="1" customHeight="1" spans="1:10">
      <c r="A28" s="26"/>
      <c r="B28" s="26"/>
      <c r="C28" s="26"/>
      <c r="D28" s="27"/>
      <c r="E28" s="26"/>
      <c r="F28" s="26"/>
      <c r="G28" s="26"/>
      <c r="H28" s="26"/>
      <c r="I28" s="26"/>
      <c r="J28" s="26"/>
    </row>
  </sheetData>
  <mergeCells count="9">
    <mergeCell ref="A1:J1"/>
    <mergeCell ref="A12:E12"/>
    <mergeCell ref="F12:J12"/>
    <mergeCell ref="B9:B10"/>
    <mergeCell ref="C6:C8"/>
    <mergeCell ref="C9:C10"/>
    <mergeCell ref="E6:E8"/>
    <mergeCell ref="E9:E10"/>
    <mergeCell ref="A13:J28"/>
  </mergeCells>
  <pageMargins left="0.2125" right="0.2125" top="0.2125" bottom="0.2125"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方案一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秋秋</cp:lastModifiedBy>
  <dcterms:created xsi:type="dcterms:W3CDTF">2023-05-12T19:15:00Z</dcterms:created>
  <dcterms:modified xsi:type="dcterms:W3CDTF">2026-02-10T09:24:44Z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42C0F6C95EAA497BAB625EB56C7D253E_13</vt:lpwstr>
  </property>
  <property fmtid="{D5CDD505-2E9C-101B-9397-08002B2CF9AE}" pid="4" name="CalculationRule">
    <vt:i4>0</vt:i4>
  </property>
</Properties>
</file>